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bar\Desktop\open data\Departments Data\Food Department\"/>
    </mc:Choice>
  </mc:AlternateContent>
  <bookViews>
    <workbookView xWindow="0" yWindow="0" windowWidth="2049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1" l="1"/>
  <c r="K28" i="1"/>
  <c r="J28" i="1"/>
  <c r="I28" i="1"/>
  <c r="H28" i="1"/>
  <c r="F28" i="1"/>
  <c r="E28" i="1"/>
  <c r="D28" i="1"/>
  <c r="C28" i="1"/>
  <c r="B28" i="1"/>
  <c r="M27" i="1"/>
  <c r="G27" i="1"/>
  <c r="N27" i="1" s="1"/>
  <c r="M26" i="1"/>
  <c r="G26" i="1"/>
  <c r="N26" i="1" s="1"/>
  <c r="M25" i="1"/>
  <c r="N25" i="1" s="1"/>
  <c r="G25" i="1"/>
  <c r="M24" i="1"/>
  <c r="G24" i="1"/>
  <c r="M23" i="1"/>
  <c r="G23" i="1"/>
  <c r="M22" i="1"/>
  <c r="G22" i="1"/>
  <c r="N22" i="1" s="1"/>
  <c r="N21" i="1"/>
  <c r="M21" i="1"/>
  <c r="G21" i="1"/>
  <c r="M20" i="1"/>
  <c r="G20" i="1"/>
  <c r="M19" i="1"/>
  <c r="G19" i="1"/>
  <c r="N19" i="1" s="1"/>
  <c r="M18" i="1"/>
  <c r="G18" i="1"/>
  <c r="N18" i="1" s="1"/>
  <c r="M17" i="1"/>
  <c r="G17" i="1"/>
  <c r="N17" i="1" s="1"/>
  <c r="M16" i="1"/>
  <c r="N16" i="1" s="1"/>
  <c r="G16" i="1"/>
  <c r="M15" i="1"/>
  <c r="G15" i="1"/>
  <c r="N15" i="1" s="1"/>
  <c r="M14" i="1"/>
  <c r="G14" i="1"/>
  <c r="M13" i="1"/>
  <c r="G13" i="1"/>
  <c r="N13" i="1" s="1"/>
  <c r="M12" i="1"/>
  <c r="G12" i="1"/>
  <c r="M11" i="1"/>
  <c r="G11" i="1"/>
  <c r="N11" i="1" s="1"/>
  <c r="M10" i="1"/>
  <c r="G10" i="1"/>
  <c r="N10" i="1" s="1"/>
  <c r="M9" i="1"/>
  <c r="N9" i="1" s="1"/>
  <c r="G9" i="1"/>
  <c r="M8" i="1"/>
  <c r="G8" i="1"/>
  <c r="M7" i="1"/>
  <c r="G7" i="1"/>
  <c r="M6" i="1"/>
  <c r="G6" i="1"/>
  <c r="N6" i="1" s="1"/>
  <c r="N5" i="1"/>
  <c r="M5" i="1"/>
  <c r="G5" i="1"/>
  <c r="M4" i="1"/>
  <c r="G4" i="1"/>
  <c r="M3" i="1"/>
  <c r="G3" i="1"/>
  <c r="N3" i="1" s="1"/>
  <c r="N20" i="1" l="1"/>
  <c r="N4" i="1"/>
  <c r="N8" i="1"/>
  <c r="N24" i="1"/>
  <c r="M28" i="1"/>
  <c r="N7" i="1"/>
  <c r="N12" i="1"/>
  <c r="N14" i="1"/>
  <c r="N23" i="1"/>
  <c r="G28" i="1"/>
  <c r="N28" i="1" s="1"/>
</calcChain>
</file>

<file path=xl/sharedStrings.xml><?xml version="1.0" encoding="utf-8"?>
<sst xmlns="http://schemas.openxmlformats.org/spreadsheetml/2006/main" count="42" uniqueCount="41">
  <si>
    <t>Station</t>
  </si>
  <si>
    <t>OB</t>
  </si>
  <si>
    <t>Saved Bags</t>
  </si>
  <si>
    <t>Punjab Food</t>
  </si>
  <si>
    <t>Receipt</t>
  </si>
  <si>
    <t>G. Total</t>
  </si>
  <si>
    <t>Settled issue</t>
  </si>
  <si>
    <t>Closing Balance</t>
  </si>
  <si>
    <t>Local Procurement</t>
  </si>
  <si>
    <t>PR to PR</t>
  </si>
  <si>
    <t xml:space="preserve">Flour Mills </t>
  </si>
  <si>
    <t>FATA</t>
  </si>
  <si>
    <t xml:space="preserve">Jail </t>
  </si>
  <si>
    <t>Food Grain Dealer</t>
  </si>
  <si>
    <t>Total</t>
  </si>
  <si>
    <t>Azakhel</t>
  </si>
  <si>
    <t xml:space="preserve">Bunir </t>
  </si>
  <si>
    <t>Bannu</t>
  </si>
  <si>
    <t>Battagram</t>
  </si>
  <si>
    <t>Charsadda</t>
  </si>
  <si>
    <t>Chitral</t>
  </si>
  <si>
    <t>DIKhan</t>
  </si>
  <si>
    <t>Dargai</t>
  </si>
  <si>
    <t>Dir Lower</t>
  </si>
  <si>
    <t>Dir Upper</t>
  </si>
  <si>
    <t>Haripur</t>
  </si>
  <si>
    <t>Havelain</t>
  </si>
  <si>
    <t>Hangu</t>
  </si>
  <si>
    <t xml:space="preserve">Kohat </t>
  </si>
  <si>
    <t>Karak</t>
  </si>
  <si>
    <t>Kohistan</t>
  </si>
  <si>
    <t xml:space="preserve"> Mardan</t>
  </si>
  <si>
    <t>Manshera</t>
  </si>
  <si>
    <t>Nowshera</t>
  </si>
  <si>
    <t>Peshawar</t>
  </si>
  <si>
    <t>Tank</t>
  </si>
  <si>
    <t>Swat</t>
  </si>
  <si>
    <t xml:space="preserve">Shangla </t>
  </si>
  <si>
    <t>Swabi</t>
  </si>
  <si>
    <t>S.Naurang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</si>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</sst>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63"/>
      <name val="Arial"/>
      <family val="2"/>
    </font>
    <font>
      <b/>
      <sz val="9"/>
      <color indexed="63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color rgb="FF333333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2" borderId="4" xfId="0" applyFont="1" applyFill="1" applyBorder="1" applyAlignment="1">
      <alignment horizontal="right" vertical="center" wrapText="1"/>
    </xf>
    <xf numFmtId="164" fontId="2" fillId="0" borderId="5" xfId="0" applyNumberFormat="1" applyFont="1" applyBorder="1" applyAlignment="1">
      <alignment vertical="top" wrapText="1"/>
    </xf>
    <xf numFmtId="164" fontId="2" fillId="0" borderId="3" xfId="1" applyNumberFormat="1" applyFont="1" applyBorder="1" applyAlignment="1">
      <alignment vertical="top" wrapText="1"/>
    </xf>
    <xf numFmtId="164" fontId="5" fillId="0" borderId="3" xfId="0" applyNumberFormat="1" applyFont="1" applyBorder="1"/>
    <xf numFmtId="165" fontId="6" fillId="0" borderId="4" xfId="0" applyNumberFormat="1" applyFont="1" applyBorder="1" applyAlignment="1">
      <alignment vertical="center" wrapText="1"/>
    </xf>
    <xf numFmtId="165" fontId="2" fillId="0" borderId="3" xfId="1" applyNumberFormat="1" applyFont="1" applyBorder="1" applyAlignment="1">
      <alignment vertical="top" wrapText="1"/>
    </xf>
    <xf numFmtId="165" fontId="7" fillId="0" borderId="3" xfId="1" applyNumberFormat="1" applyFont="1" applyBorder="1" applyAlignment="1">
      <alignment vertical="top" wrapText="1"/>
    </xf>
    <xf numFmtId="165" fontId="5" fillId="0" borderId="3" xfId="1" applyNumberFormat="1" applyFont="1" applyBorder="1" applyAlignment="1">
      <alignment vertical="top" wrapText="1"/>
    </xf>
    <xf numFmtId="165" fontId="4" fillId="3" borderId="3" xfId="1" applyNumberFormat="1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right" vertical="center" wrapText="1"/>
    </xf>
    <xf numFmtId="165" fontId="6" fillId="0" borderId="6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top" wrapText="1"/>
    </xf>
    <xf numFmtId="165" fontId="4" fillId="2" borderId="6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right" vertical="center" wrapText="1"/>
    </xf>
    <xf numFmtId="164" fontId="3" fillId="4" borderId="3" xfId="1" applyNumberFormat="1" applyFont="1" applyFill="1" applyBorder="1" applyAlignment="1">
      <alignment vertical="center"/>
    </xf>
    <xf numFmtId="164" fontId="3" fillId="0" borderId="3" xfId="1" applyNumberFormat="1" applyFont="1" applyBorder="1" applyAlignment="1">
      <alignment vertical="center"/>
    </xf>
    <xf numFmtId="165" fontId="3" fillId="0" borderId="3" xfId="1" applyNumberFormat="1" applyFont="1" applyBorder="1" applyAlignment="1">
      <alignment vertical="center"/>
    </xf>
    <xf numFmtId="165" fontId="4" fillId="4" borderId="3" xfId="1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2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S6" sqref="S6"/>
    </sheetView>
  </sheetViews>
  <sheetFormatPr defaultRowHeight="15" x14ac:dyDescent="0.25"/>
  <sheetData>
    <row r="1" spans="1:14" ht="36" x14ac:dyDescent="0.25">
      <c r="A1" s="24" t="s">
        <v>0</v>
      </c>
      <c r="B1" s="25" t="s">
        <v>1</v>
      </c>
      <c r="C1" s="25" t="s">
        <v>2</v>
      </c>
      <c r="D1" s="25" t="s">
        <v>3</v>
      </c>
      <c r="E1" s="1" t="s">
        <v>8</v>
      </c>
      <c r="F1" s="1" t="s">
        <v>9</v>
      </c>
      <c r="G1" s="26" t="s">
        <v>5</v>
      </c>
      <c r="H1" s="2" t="s">
        <v>10</v>
      </c>
      <c r="I1" s="2" t="s">
        <v>9</v>
      </c>
      <c r="J1" s="2" t="s">
        <v>11</v>
      </c>
      <c r="K1" s="2" t="s">
        <v>12</v>
      </c>
      <c r="L1" s="2" t="s">
        <v>13</v>
      </c>
      <c r="M1" s="2" t="s">
        <v>14</v>
      </c>
      <c r="N1" s="25" t="s">
        <v>7</v>
      </c>
    </row>
    <row r="2" spans="1:14" ht="15.75" thickBot="1" x14ac:dyDescent="0.3">
      <c r="A2" s="27"/>
      <c r="B2" s="28"/>
      <c r="C2" s="29"/>
      <c r="D2" s="29"/>
      <c r="E2" s="30" t="s">
        <v>4</v>
      </c>
      <c r="F2" s="31"/>
      <c r="G2" s="26"/>
      <c r="H2" s="32" t="s">
        <v>6</v>
      </c>
      <c r="I2" s="33"/>
      <c r="J2" s="33"/>
      <c r="K2" s="33"/>
      <c r="L2" s="34"/>
      <c r="M2" s="2"/>
      <c r="N2" s="25"/>
    </row>
    <row r="3" spans="1:14" ht="15.75" thickBot="1" x14ac:dyDescent="0.3">
      <c r="A3" s="3" t="s">
        <v>15</v>
      </c>
      <c r="B3" s="4">
        <v>14585.708000000001</v>
      </c>
      <c r="C3" s="5"/>
      <c r="D3" s="5">
        <v>50000.053999999996</v>
      </c>
      <c r="E3" s="6">
        <v>61456.19</v>
      </c>
      <c r="F3" s="6"/>
      <c r="G3" s="7">
        <f>SUM(B3+C3+D3+E3+F3)</f>
        <v>126041.95199999999</v>
      </c>
      <c r="H3" s="8">
        <v>6133.35</v>
      </c>
      <c r="I3" s="9">
        <v>85806.293999999994</v>
      </c>
      <c r="J3" s="9"/>
      <c r="K3" s="9"/>
      <c r="L3" s="10"/>
      <c r="M3" s="11">
        <f>SUM(H3+I3+J3+K3+L3)</f>
        <v>91939.644</v>
      </c>
      <c r="N3" s="12">
        <f>SUM(G3-M3)</f>
        <v>34102.30799999999</v>
      </c>
    </row>
    <row r="4" spans="1:14" ht="15.75" thickBot="1" x14ac:dyDescent="0.3">
      <c r="A4" s="3" t="s">
        <v>16</v>
      </c>
      <c r="B4" s="13">
        <v>4046.2429999999999</v>
      </c>
      <c r="C4" s="5">
        <v>0.91300000000000003</v>
      </c>
      <c r="D4" s="5"/>
      <c r="E4" s="6"/>
      <c r="F4" s="6">
        <v>1000</v>
      </c>
      <c r="G4" s="7">
        <f t="shared" ref="G4:G27" si="0">SUM(B4+C4+D4+E4+F4)</f>
        <v>5047.1559999999999</v>
      </c>
      <c r="H4" s="14">
        <v>4767.8999999999996</v>
      </c>
      <c r="I4" s="9"/>
      <c r="J4" s="9"/>
      <c r="K4" s="9"/>
      <c r="L4" s="10"/>
      <c r="M4" s="11">
        <f t="shared" ref="M4:M27" si="1">SUM(H4+I4+J4+K4+L4)</f>
        <v>4767.8999999999996</v>
      </c>
      <c r="N4" s="12">
        <f t="shared" ref="N4:N27" si="2">SUM(G4-M4)</f>
        <v>279.25600000000031</v>
      </c>
    </row>
    <row r="5" spans="1:14" ht="15.75" thickBot="1" x14ac:dyDescent="0.3">
      <c r="A5" s="15" t="s">
        <v>17</v>
      </c>
      <c r="B5" s="13">
        <v>0</v>
      </c>
      <c r="C5" s="5"/>
      <c r="D5" s="5"/>
      <c r="E5" s="6">
        <v>426.75200000000001</v>
      </c>
      <c r="F5" s="6"/>
      <c r="G5" s="7">
        <f t="shared" si="0"/>
        <v>426.75200000000001</v>
      </c>
      <c r="H5" s="14"/>
      <c r="I5" s="9"/>
      <c r="J5" s="9"/>
      <c r="K5" s="9"/>
      <c r="L5" s="10"/>
      <c r="M5" s="11">
        <f t="shared" si="1"/>
        <v>0</v>
      </c>
      <c r="N5" s="12">
        <f t="shared" si="2"/>
        <v>426.75200000000001</v>
      </c>
    </row>
    <row r="6" spans="1:14" ht="15.75" thickBot="1" x14ac:dyDescent="0.3">
      <c r="A6" s="15" t="s">
        <v>18</v>
      </c>
      <c r="B6" s="16">
        <v>1181</v>
      </c>
      <c r="C6" s="5">
        <v>0</v>
      </c>
      <c r="D6" s="5"/>
      <c r="E6" s="6">
        <v>2.6190000000000002</v>
      </c>
      <c r="F6" s="6">
        <v>6000</v>
      </c>
      <c r="G6" s="7">
        <f t="shared" si="0"/>
        <v>7183.6189999999997</v>
      </c>
      <c r="H6" s="14">
        <v>5912.8419999999996</v>
      </c>
      <c r="I6" s="9"/>
      <c r="J6" s="9"/>
      <c r="K6" s="9"/>
      <c r="L6" s="10"/>
      <c r="M6" s="11">
        <f t="shared" si="1"/>
        <v>5912.8419999999996</v>
      </c>
      <c r="N6" s="12">
        <f t="shared" si="2"/>
        <v>1270.777</v>
      </c>
    </row>
    <row r="7" spans="1:14" ht="24.75" thickBot="1" x14ac:dyDescent="0.3">
      <c r="A7" s="15" t="s">
        <v>19</v>
      </c>
      <c r="B7" s="13">
        <v>695.10500000000002</v>
      </c>
      <c r="C7" s="5">
        <v>7.3760000000000003</v>
      </c>
      <c r="D7" s="5"/>
      <c r="E7" s="6">
        <v>5300</v>
      </c>
      <c r="F7" s="6">
        <v>15600.019</v>
      </c>
      <c r="G7" s="7">
        <f t="shared" si="0"/>
        <v>21602.5</v>
      </c>
      <c r="H7" s="14">
        <v>18520.599999999999</v>
      </c>
      <c r="I7" s="9"/>
      <c r="J7" s="9"/>
      <c r="K7" s="9"/>
      <c r="L7" s="10"/>
      <c r="M7" s="11">
        <f t="shared" si="1"/>
        <v>18520.599999999999</v>
      </c>
      <c r="N7" s="12">
        <f t="shared" si="2"/>
        <v>3081.9000000000015</v>
      </c>
    </row>
    <row r="8" spans="1:14" ht="15.75" thickBot="1" x14ac:dyDescent="0.3">
      <c r="A8" s="15" t="s">
        <v>20</v>
      </c>
      <c r="B8" s="13">
        <v>11396.558999999999</v>
      </c>
      <c r="C8" s="5"/>
      <c r="D8" s="17"/>
      <c r="E8" s="6"/>
      <c r="F8" s="6">
        <v>10363.276</v>
      </c>
      <c r="G8" s="7">
        <f t="shared" si="0"/>
        <v>21759.834999999999</v>
      </c>
      <c r="H8" s="14"/>
      <c r="I8" s="9"/>
      <c r="J8" s="9"/>
      <c r="K8" s="9"/>
      <c r="L8" s="11">
        <v>8843.6550000000007</v>
      </c>
      <c r="M8" s="11">
        <f t="shared" si="1"/>
        <v>8843.6550000000007</v>
      </c>
      <c r="N8" s="12">
        <f t="shared" si="2"/>
        <v>12916.179999999998</v>
      </c>
    </row>
    <row r="9" spans="1:14" ht="15.75" thickBot="1" x14ac:dyDescent="0.3">
      <c r="A9" s="15" t="s">
        <v>21</v>
      </c>
      <c r="B9" s="13">
        <v>6388.7849999999999</v>
      </c>
      <c r="C9" s="5"/>
      <c r="D9" s="5"/>
      <c r="E9" s="6">
        <v>26114.89</v>
      </c>
      <c r="F9" s="6"/>
      <c r="G9" s="7">
        <f t="shared" si="0"/>
        <v>32503.674999999999</v>
      </c>
      <c r="H9" s="14">
        <v>2949.4</v>
      </c>
      <c r="I9" s="9">
        <v>24600</v>
      </c>
      <c r="J9" s="9"/>
      <c r="K9" s="9"/>
      <c r="L9" s="10"/>
      <c r="M9" s="11">
        <f t="shared" si="1"/>
        <v>27549.4</v>
      </c>
      <c r="N9" s="12">
        <f t="shared" si="2"/>
        <v>4954.2749999999978</v>
      </c>
    </row>
    <row r="10" spans="1:14" ht="15.75" thickBot="1" x14ac:dyDescent="0.3">
      <c r="A10" s="15" t="s">
        <v>22</v>
      </c>
      <c r="B10" s="13">
        <v>2984.768</v>
      </c>
      <c r="C10" s="5">
        <v>0</v>
      </c>
      <c r="D10" s="5">
        <v>0</v>
      </c>
      <c r="E10" s="6">
        <v>15992.707</v>
      </c>
      <c r="F10" s="6"/>
      <c r="G10" s="7">
        <f t="shared" si="0"/>
        <v>18977.474999999999</v>
      </c>
      <c r="H10" s="14">
        <v>6091.32</v>
      </c>
      <c r="I10" s="9">
        <v>12886.155000000001</v>
      </c>
      <c r="J10" s="9"/>
      <c r="K10" s="9"/>
      <c r="L10" s="10"/>
      <c r="M10" s="11">
        <f t="shared" si="1"/>
        <v>18977.474999999999</v>
      </c>
      <c r="N10" s="12">
        <f t="shared" si="2"/>
        <v>0</v>
      </c>
    </row>
    <row r="11" spans="1:14" ht="15.75" thickBot="1" x14ac:dyDescent="0.3">
      <c r="A11" s="15" t="s">
        <v>23</v>
      </c>
      <c r="B11" s="13">
        <v>619.41</v>
      </c>
      <c r="C11" s="5">
        <v>5.6539999999999999</v>
      </c>
      <c r="D11" s="5">
        <v>6000</v>
      </c>
      <c r="E11" s="6"/>
      <c r="F11" s="6">
        <v>12000</v>
      </c>
      <c r="G11" s="7">
        <f t="shared" si="0"/>
        <v>18625.063999999998</v>
      </c>
      <c r="H11" s="14">
        <v>15448.5</v>
      </c>
      <c r="I11" s="9"/>
      <c r="J11" s="9"/>
      <c r="K11" s="9"/>
      <c r="L11" s="10"/>
      <c r="M11" s="11">
        <f t="shared" si="1"/>
        <v>15448.5</v>
      </c>
      <c r="N11" s="12">
        <f t="shared" si="2"/>
        <v>3176.5639999999985</v>
      </c>
    </row>
    <row r="12" spans="1:14" ht="15.75" thickBot="1" x14ac:dyDescent="0.3">
      <c r="A12" s="15" t="s">
        <v>24</v>
      </c>
      <c r="B12" s="13">
        <v>0</v>
      </c>
      <c r="C12" s="5"/>
      <c r="D12" s="5"/>
      <c r="E12" s="6"/>
      <c r="F12" s="6">
        <v>8248</v>
      </c>
      <c r="G12" s="7">
        <f t="shared" si="0"/>
        <v>8248</v>
      </c>
      <c r="H12" s="14">
        <v>8248</v>
      </c>
      <c r="I12" s="9"/>
      <c r="J12" s="9"/>
      <c r="K12" s="9"/>
      <c r="L12" s="10"/>
      <c r="M12" s="11">
        <f t="shared" si="1"/>
        <v>8248</v>
      </c>
      <c r="N12" s="12">
        <f t="shared" si="2"/>
        <v>0</v>
      </c>
    </row>
    <row r="13" spans="1:14" ht="15.75" thickBot="1" x14ac:dyDescent="0.3">
      <c r="A13" s="15" t="s">
        <v>25</v>
      </c>
      <c r="B13" s="13">
        <v>42.514000000000003</v>
      </c>
      <c r="C13" s="5"/>
      <c r="D13" s="5"/>
      <c r="E13" s="6">
        <v>3492.3330000000001</v>
      </c>
      <c r="F13" s="6">
        <v>11500</v>
      </c>
      <c r="G13" s="7">
        <f t="shared" si="0"/>
        <v>15034.847</v>
      </c>
      <c r="H13" s="14">
        <v>12212.781000000001</v>
      </c>
      <c r="I13" s="9"/>
      <c r="J13" s="9"/>
      <c r="K13" s="9">
        <v>377.58199999999999</v>
      </c>
      <c r="L13" s="10"/>
      <c r="M13" s="11">
        <f t="shared" si="1"/>
        <v>12590.363000000001</v>
      </c>
      <c r="N13" s="12">
        <f t="shared" si="2"/>
        <v>2444.4839999999986</v>
      </c>
    </row>
    <row r="14" spans="1:14" ht="15.75" thickBot="1" x14ac:dyDescent="0.3">
      <c r="A14" s="15" t="s">
        <v>26</v>
      </c>
      <c r="B14" s="13">
        <v>2211.5070000000001</v>
      </c>
      <c r="C14" s="5"/>
      <c r="D14" s="5"/>
      <c r="E14" s="6">
        <v>15268.401</v>
      </c>
      <c r="F14" s="6"/>
      <c r="G14" s="7">
        <f t="shared" si="0"/>
        <v>17479.907999999999</v>
      </c>
      <c r="H14" s="14">
        <v>15202.375</v>
      </c>
      <c r="I14" s="9"/>
      <c r="J14" s="9"/>
      <c r="K14" s="9"/>
      <c r="L14" s="10"/>
      <c r="M14" s="11">
        <f t="shared" si="1"/>
        <v>15202.375</v>
      </c>
      <c r="N14" s="12">
        <f t="shared" si="2"/>
        <v>2277.5329999999994</v>
      </c>
    </row>
    <row r="15" spans="1:14" ht="15.75" thickBot="1" x14ac:dyDescent="0.3">
      <c r="A15" s="15" t="s">
        <v>27</v>
      </c>
      <c r="B15" s="13">
        <v>2901.0010000000002</v>
      </c>
      <c r="C15" s="5">
        <v>2.7629999999999999</v>
      </c>
      <c r="D15" s="5"/>
      <c r="E15" s="6">
        <v>33.463999999999999</v>
      </c>
      <c r="F15" s="6">
        <v>4000</v>
      </c>
      <c r="G15" s="7">
        <f t="shared" si="0"/>
        <v>6937.2280000000001</v>
      </c>
      <c r="H15" s="14">
        <v>5067</v>
      </c>
      <c r="I15" s="9"/>
      <c r="J15" s="9"/>
      <c r="K15" s="9"/>
      <c r="L15" s="10"/>
      <c r="M15" s="11">
        <f t="shared" si="1"/>
        <v>5067</v>
      </c>
      <c r="N15" s="12">
        <f t="shared" si="2"/>
        <v>1870.2280000000001</v>
      </c>
    </row>
    <row r="16" spans="1:14" ht="15.75" thickBot="1" x14ac:dyDescent="0.3">
      <c r="A16" s="15" t="s">
        <v>28</v>
      </c>
      <c r="B16" s="16">
        <v>3807.3159999999998</v>
      </c>
      <c r="C16" s="5"/>
      <c r="D16" s="5"/>
      <c r="E16" s="6">
        <v>5640.7070000000003</v>
      </c>
      <c r="F16" s="6"/>
      <c r="G16" s="7">
        <f t="shared" si="0"/>
        <v>9448.023000000001</v>
      </c>
      <c r="H16" s="14">
        <v>8302.0220000000008</v>
      </c>
      <c r="I16" s="9"/>
      <c r="J16" s="9"/>
      <c r="K16" s="9"/>
      <c r="L16" s="10"/>
      <c r="M16" s="11">
        <f t="shared" si="1"/>
        <v>8302.0220000000008</v>
      </c>
      <c r="N16" s="12">
        <f t="shared" si="2"/>
        <v>1146.0010000000002</v>
      </c>
    </row>
    <row r="17" spans="1:14" ht="15.75" thickBot="1" x14ac:dyDescent="0.3">
      <c r="A17" s="15" t="s">
        <v>29</v>
      </c>
      <c r="B17" s="13">
        <v>2875.4780000000001</v>
      </c>
      <c r="C17" s="5"/>
      <c r="D17" s="5"/>
      <c r="E17" s="6">
        <v>2447.12</v>
      </c>
      <c r="F17" s="6">
        <v>2000</v>
      </c>
      <c r="G17" s="7">
        <f t="shared" si="0"/>
        <v>7322.598</v>
      </c>
      <c r="H17" s="14">
        <v>5853.567</v>
      </c>
      <c r="I17" s="9"/>
      <c r="J17" s="9"/>
      <c r="K17" s="9"/>
      <c r="L17" s="10"/>
      <c r="M17" s="11">
        <f t="shared" si="1"/>
        <v>5853.567</v>
      </c>
      <c r="N17" s="12">
        <f t="shared" si="2"/>
        <v>1469.0309999999999</v>
      </c>
    </row>
    <row r="18" spans="1:14" ht="15.75" thickBot="1" x14ac:dyDescent="0.3">
      <c r="A18" s="18" t="s">
        <v>30</v>
      </c>
      <c r="B18" s="13">
        <v>0</v>
      </c>
      <c r="C18" s="5"/>
      <c r="D18" s="5"/>
      <c r="E18" s="6"/>
      <c r="F18" s="6"/>
      <c r="G18" s="7">
        <f t="shared" si="0"/>
        <v>0</v>
      </c>
      <c r="H18" s="14"/>
      <c r="I18" s="9"/>
      <c r="J18" s="9"/>
      <c r="K18" s="9"/>
      <c r="L18" s="10"/>
      <c r="M18" s="11">
        <f t="shared" si="1"/>
        <v>0</v>
      </c>
      <c r="N18" s="12">
        <f t="shared" si="2"/>
        <v>0</v>
      </c>
    </row>
    <row r="19" spans="1:14" ht="15.75" thickBot="1" x14ac:dyDescent="0.3">
      <c r="A19" s="15" t="s">
        <v>31</v>
      </c>
      <c r="B19" s="13">
        <v>6596.4719999999998</v>
      </c>
      <c r="C19" s="5">
        <v>2.8879999999999999</v>
      </c>
      <c r="D19" s="5">
        <v>3000</v>
      </c>
      <c r="E19" s="6">
        <v>13385.127</v>
      </c>
      <c r="F19" s="6">
        <v>8000</v>
      </c>
      <c r="G19" s="7">
        <f t="shared" si="0"/>
        <v>30984.487000000001</v>
      </c>
      <c r="H19" s="14">
        <v>27486.799999999999</v>
      </c>
      <c r="I19" s="9">
        <v>646.13</v>
      </c>
      <c r="J19" s="9"/>
      <c r="K19" s="9"/>
      <c r="L19" s="10"/>
      <c r="M19" s="11">
        <f t="shared" si="1"/>
        <v>28132.93</v>
      </c>
      <c r="N19" s="12">
        <f t="shared" si="2"/>
        <v>2851.5570000000007</v>
      </c>
    </row>
    <row r="20" spans="1:14" ht="15.75" thickBot="1" x14ac:dyDescent="0.3">
      <c r="A20" s="15" t="s">
        <v>32</v>
      </c>
      <c r="B20" s="13">
        <v>0</v>
      </c>
      <c r="C20" s="5"/>
      <c r="D20" s="5">
        <v>8000.0020000000004</v>
      </c>
      <c r="E20" s="6">
        <v>1593.5809999999999</v>
      </c>
      <c r="F20" s="6">
        <v>8000</v>
      </c>
      <c r="G20" s="7">
        <f t="shared" si="0"/>
        <v>17593.582999999999</v>
      </c>
      <c r="H20" s="14">
        <v>15065.444</v>
      </c>
      <c r="I20" s="9"/>
      <c r="J20" s="9"/>
      <c r="K20" s="9"/>
      <c r="L20" s="10"/>
      <c r="M20" s="11">
        <f t="shared" si="1"/>
        <v>15065.444</v>
      </c>
      <c r="N20" s="12">
        <f t="shared" si="2"/>
        <v>2528.1389999999992</v>
      </c>
    </row>
    <row r="21" spans="1:14" ht="15.75" thickBot="1" x14ac:dyDescent="0.3">
      <c r="A21" s="15" t="s">
        <v>33</v>
      </c>
      <c r="B21" s="13">
        <v>0</v>
      </c>
      <c r="C21" s="5">
        <v>0.96</v>
      </c>
      <c r="D21" s="5"/>
      <c r="E21" s="6">
        <v>9761.1149999999998</v>
      </c>
      <c r="F21" s="6"/>
      <c r="G21" s="7">
        <f t="shared" si="0"/>
        <v>9762.0749999999989</v>
      </c>
      <c r="H21" s="14">
        <v>9169.25</v>
      </c>
      <c r="I21" s="9"/>
      <c r="J21" s="9"/>
      <c r="K21" s="9"/>
      <c r="L21" s="10"/>
      <c r="M21" s="11">
        <f t="shared" si="1"/>
        <v>9169.25</v>
      </c>
      <c r="N21" s="12">
        <f t="shared" si="2"/>
        <v>592.82499999999891</v>
      </c>
    </row>
    <row r="22" spans="1:14" ht="15.75" thickBot="1" x14ac:dyDescent="0.3">
      <c r="A22" s="15" t="s">
        <v>34</v>
      </c>
      <c r="B22" s="13">
        <v>750.202</v>
      </c>
      <c r="C22" s="5">
        <v>3.6030000000000002</v>
      </c>
      <c r="D22" s="5">
        <v>22000.001</v>
      </c>
      <c r="E22" s="6">
        <v>35529.103000000003</v>
      </c>
      <c r="F22" s="6"/>
      <c r="G22" s="7">
        <f t="shared" si="0"/>
        <v>58282.909</v>
      </c>
      <c r="H22" s="14">
        <v>47353.599999999999</v>
      </c>
      <c r="I22" s="9"/>
      <c r="J22" s="9"/>
      <c r="K22" s="9">
        <v>350</v>
      </c>
      <c r="L22" s="10"/>
      <c r="M22" s="11">
        <f t="shared" si="1"/>
        <v>47703.6</v>
      </c>
      <c r="N22" s="12">
        <f t="shared" si="2"/>
        <v>10579.309000000001</v>
      </c>
    </row>
    <row r="23" spans="1:14" ht="15.75" thickBot="1" x14ac:dyDescent="0.3">
      <c r="A23" s="15" t="s">
        <v>35</v>
      </c>
      <c r="B23" s="13">
        <v>0</v>
      </c>
      <c r="C23" s="5"/>
      <c r="D23" s="5"/>
      <c r="E23" s="6"/>
      <c r="F23" s="6"/>
      <c r="G23" s="7">
        <f t="shared" si="0"/>
        <v>0</v>
      </c>
      <c r="H23" s="14"/>
      <c r="I23" s="9"/>
      <c r="J23" s="9"/>
      <c r="K23" s="9"/>
      <c r="L23" s="10"/>
      <c r="M23" s="11">
        <f t="shared" si="1"/>
        <v>0</v>
      </c>
      <c r="N23" s="12">
        <f t="shared" si="2"/>
        <v>0</v>
      </c>
    </row>
    <row r="24" spans="1:14" ht="15.75" thickBot="1" x14ac:dyDescent="0.3">
      <c r="A24" s="15" t="s">
        <v>36</v>
      </c>
      <c r="B24" s="13">
        <v>2508.9369999999999</v>
      </c>
      <c r="C24" s="5"/>
      <c r="D24" s="5">
        <v>2819.87</v>
      </c>
      <c r="E24" s="6">
        <v>354.38200000000001</v>
      </c>
      <c r="F24" s="6">
        <v>25680.13</v>
      </c>
      <c r="G24" s="7">
        <f t="shared" si="0"/>
        <v>31363.319</v>
      </c>
      <c r="H24" s="14">
        <v>26650.213</v>
      </c>
      <c r="I24" s="9"/>
      <c r="J24" s="9"/>
      <c r="K24" s="9"/>
      <c r="L24" s="10"/>
      <c r="M24" s="11">
        <f t="shared" si="1"/>
        <v>26650.213</v>
      </c>
      <c r="N24" s="12">
        <f t="shared" si="2"/>
        <v>4713.1059999999998</v>
      </c>
    </row>
    <row r="25" spans="1:14" ht="15.75" thickBot="1" x14ac:dyDescent="0.3">
      <c r="A25" s="15" t="s">
        <v>37</v>
      </c>
      <c r="B25" s="13">
        <v>0</v>
      </c>
      <c r="C25" s="5"/>
      <c r="D25" s="5"/>
      <c r="E25" s="6"/>
      <c r="F25" s="6">
        <v>4500</v>
      </c>
      <c r="G25" s="7">
        <f t="shared" si="0"/>
        <v>4500</v>
      </c>
      <c r="H25" s="14">
        <v>4500</v>
      </c>
      <c r="I25" s="9"/>
      <c r="J25" s="9"/>
      <c r="K25" s="9"/>
      <c r="L25" s="10"/>
      <c r="M25" s="11">
        <f t="shared" si="1"/>
        <v>4500</v>
      </c>
      <c r="N25" s="12">
        <f t="shared" si="2"/>
        <v>0</v>
      </c>
    </row>
    <row r="26" spans="1:14" ht="15.75" thickBot="1" x14ac:dyDescent="0.3">
      <c r="A26" s="15" t="s">
        <v>38</v>
      </c>
      <c r="B26" s="16">
        <v>1414.85</v>
      </c>
      <c r="C26" s="5">
        <v>10.686</v>
      </c>
      <c r="D26" s="5">
        <v>3000</v>
      </c>
      <c r="E26" s="6">
        <v>10857.272000000001</v>
      </c>
      <c r="F26" s="6">
        <v>9000</v>
      </c>
      <c r="G26" s="7">
        <f t="shared" si="0"/>
        <v>24282.808000000001</v>
      </c>
      <c r="H26" s="14">
        <v>18478.3</v>
      </c>
      <c r="I26" s="9"/>
      <c r="J26" s="9"/>
      <c r="K26" s="9"/>
      <c r="L26" s="10"/>
      <c r="M26" s="11">
        <f t="shared" si="1"/>
        <v>18478.3</v>
      </c>
      <c r="N26" s="12">
        <f t="shared" si="2"/>
        <v>5804.5080000000016</v>
      </c>
    </row>
    <row r="27" spans="1:14" ht="24.75" thickBot="1" x14ac:dyDescent="0.3">
      <c r="A27" s="15" t="s">
        <v>39</v>
      </c>
      <c r="B27" s="13">
        <v>0</v>
      </c>
      <c r="C27" s="5"/>
      <c r="D27" s="5"/>
      <c r="E27" s="6"/>
      <c r="F27" s="6">
        <v>3000</v>
      </c>
      <c r="G27" s="7">
        <f t="shared" si="0"/>
        <v>3000</v>
      </c>
      <c r="H27" s="14">
        <v>3000</v>
      </c>
      <c r="I27" s="9"/>
      <c r="J27" s="9"/>
      <c r="K27" s="9"/>
      <c r="L27" s="10"/>
      <c r="M27" s="11">
        <f t="shared" si="1"/>
        <v>3000</v>
      </c>
      <c r="N27" s="12">
        <f t="shared" si="2"/>
        <v>0</v>
      </c>
    </row>
    <row r="28" spans="1:14" x14ac:dyDescent="0.25">
      <c r="A28" s="19" t="s">
        <v>40</v>
      </c>
      <c r="B28" s="20">
        <f t="shared" ref="B28:M28" si="3">SUM(B3:B27)</f>
        <v>65005.854999999989</v>
      </c>
      <c r="C28" s="21">
        <f t="shared" si="3"/>
        <v>34.843000000000004</v>
      </c>
      <c r="D28" s="21">
        <f t="shared" si="3"/>
        <v>94819.926999999996</v>
      </c>
      <c r="E28" s="21">
        <f t="shared" si="3"/>
        <v>207655.76300000001</v>
      </c>
      <c r="F28" s="21">
        <f t="shared" si="3"/>
        <v>128891.425</v>
      </c>
      <c r="G28" s="21">
        <f t="shared" si="3"/>
        <v>496407.81300000002</v>
      </c>
      <c r="H28" s="22">
        <f t="shared" si="3"/>
        <v>266413.26399999997</v>
      </c>
      <c r="I28" s="22">
        <f t="shared" si="3"/>
        <v>123938.579</v>
      </c>
      <c r="J28" s="22">
        <f t="shared" si="3"/>
        <v>0</v>
      </c>
      <c r="K28" s="22">
        <f t="shared" si="3"/>
        <v>727.58199999999999</v>
      </c>
      <c r="L28" s="22">
        <f t="shared" si="3"/>
        <v>8843.6550000000007</v>
      </c>
      <c r="M28" s="22">
        <f t="shared" si="3"/>
        <v>399923.08</v>
      </c>
      <c r="N28" s="23">
        <f>SUM(G28-M28)</f>
        <v>96484.733000000007</v>
      </c>
    </row>
  </sheetData>
  <mergeCells count="2">
    <mergeCell ref="E2:F2"/>
    <mergeCell ref="H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Babar</dc:creator>
  <cp:lastModifiedBy>Babar</cp:lastModifiedBy>
  <dcterms:created xsi:type="dcterms:W3CDTF">2020-01-23T07:56:01Z</dcterms:created>
  <dcterms:modified xsi:type="dcterms:W3CDTF">2020-01-23T07:59:59Z</dcterms:modified>
</cp:coreProperties>
</file>